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<sst xmlns="http://schemas.openxmlformats.org/spreadsheetml/2006/main" count="35" uniqueCount="22">
  <si>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Portugal Golden VISA</t>
  </si>
  <si>
    <t>Client Information</t>
  </si>
  <si>
    <t>Fees for application</t>
  </si>
  <si>
    <t>Government costs</t>
  </si>
  <si>
    <t>Processig Fee for main applicant</t>
  </si>
  <si>
    <t>Intial Permit</t>
  </si>
  <si>
    <t>Process Fee for family regroup</t>
  </si>
  <si>
    <t>Legal Fee</t>
  </si>
  <si>
    <t xml:space="preserve">Main applicant </t>
  </si>
  <si>
    <t>Total</t>
  </si>
  <si>
    <t>Renewal end of year 1</t>
  </si>
  <si>
    <t>Renewal end of year 3</t>
  </si>
  <si>
    <t>Renewal end of year 5</t>
  </si>
  <si>
    <t>and so on within 2 in 2 years</t>
  </si>
  <si>
    <t>Citizenship application</t>
  </si>
  <si>
    <r>
      <t xml:space="preserve">Simulation of costs </t>
    </r>
    <r>
      <rPr>
        <i/>
        <sz val="8"/>
        <color indexed="63"/>
        <rFont val="CaslonCP"/>
        <family val="3"/>
      </rPr>
      <t>updated October 2017</t>
    </r>
  </si>
  <si>
    <t>Paid by applicant to the Portuguese government*</t>
  </si>
  <si>
    <t>Paid to the law office, half at the beginning, half at end of process**</t>
  </si>
  <si>
    <t>1500 € per applicant</t>
  </si>
  <si>
    <t>Simulation for family of 4</t>
  </si>
  <si>
    <t>Law office fees (to all family)</t>
  </si>
  <si>
    <t>www.desjardinslawyer.com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</si>
</sst>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(&quot;€&quot;* #,##0.00_);_(&quot;€&quot;* \(#,##0.00\);_(&quot;€&quot;* &quot;-&quot;??_);_(@_)"/>
    <numFmt numFmtId="173" formatCode="#,##0.00\ _€"/>
    <numFmt numFmtId="174" formatCode="_-* #,##0.00\ [$€-816]_-;\-* #,##0.00\ [$€-816]_-;_-* &quot;-&quot;??\ [$€-816]_-;_-@_-"/>
    <numFmt numFmtId="175" formatCode="&quot;Sim&quot;;&quot;Sim&quot;;&quot;Não&quot;"/>
    <numFmt numFmtId="176" formatCode="&quot;Verdadeiro&quot;;&quot;Verdadeiro&quot;;&quot;Falso&quot;"/>
    <numFmt numFmtId="177" formatCode="&quot;Activado&quot;;&quot;Activado&quot;;&quot;Desactivado&quot;"/>
    <numFmt numFmtId="178" formatCode="[$€-2]\ #,##0.00_);[Red]\([$€-2]\ 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8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8"/>
      <color indexed="63"/>
      <name val="CaslonCP"/>
      <family val="3"/>
    </font>
    <font>
      <sz val="14"/>
      <name val="CaslonCP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2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slonCP"/>
      <family val="0"/>
    </font>
    <font>
      <sz val="12"/>
      <color indexed="8"/>
      <name val="Marta"/>
      <family val="0"/>
    </font>
    <font>
      <b/>
      <sz val="18"/>
      <color indexed="52"/>
      <name val="CaslonCP"/>
      <family val="0"/>
    </font>
    <font>
      <b/>
      <sz val="10"/>
      <color indexed="63"/>
      <name val="Marta"/>
      <family val="0"/>
    </font>
    <font>
      <sz val="10"/>
      <color indexed="63"/>
      <name val="Marta"/>
      <family val="0"/>
    </font>
    <font>
      <sz val="10"/>
      <color indexed="8"/>
      <name val="Marta"/>
      <family val="0"/>
    </font>
    <font>
      <sz val="11"/>
      <color indexed="63"/>
      <name val="Marta"/>
      <family val="0"/>
    </font>
    <font>
      <sz val="11"/>
      <color indexed="19"/>
      <name val="CaslonCP"/>
      <family val="0"/>
    </font>
    <font>
      <sz val="9"/>
      <color indexed="63"/>
      <name val="Marta"/>
      <family val="0"/>
    </font>
    <font>
      <sz val="10"/>
      <color indexed="63"/>
      <name val="CaslonCP"/>
      <family val="3"/>
    </font>
    <font>
      <i/>
      <sz val="10"/>
      <color indexed="63"/>
      <name val="CaslonCP"/>
      <family val="0"/>
    </font>
    <font>
      <sz val="12"/>
      <color indexed="9"/>
      <name val="CaslonCP"/>
      <family val="0"/>
    </font>
    <font>
      <sz val="10"/>
      <color indexed="9"/>
      <name val="Marta"/>
      <family val="0"/>
    </font>
    <font>
      <sz val="10"/>
      <color indexed="62"/>
      <name val="Marta"/>
      <family val="0"/>
    </font>
    <font>
      <b/>
      <sz val="10"/>
      <color indexed="62"/>
      <name val="Marta"/>
      <family val="0"/>
    </font>
    <font>
      <sz val="18"/>
      <color indexed="9"/>
      <name val="CaslonCP"/>
      <family val="0"/>
    </font>
    <font>
      <u val="single"/>
      <sz val="12"/>
      <color indexed="12"/>
      <name val="Calibri"/>
      <family val="2"/>
    </font>
    <font>
      <b/>
      <u val="single"/>
      <sz val="14"/>
      <color indexed="9"/>
      <name val="Calibri"/>
      <family val="2"/>
    </font>
    <font>
      <u val="single"/>
      <sz val="12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slonCP"/>
      <family val="0"/>
    </font>
    <font>
      <sz val="12"/>
      <color theme="1"/>
      <name val="Marta"/>
      <family val="0"/>
    </font>
    <font>
      <b/>
      <sz val="18"/>
      <color rgb="FFFA7D00"/>
      <name val="CaslonCP"/>
      <family val="0"/>
    </font>
    <font>
      <b/>
      <sz val="10"/>
      <color rgb="FF454646"/>
      <name val="Marta"/>
      <family val="0"/>
    </font>
    <font>
      <sz val="10"/>
      <color rgb="FF454646"/>
      <name val="Marta"/>
      <family val="0"/>
    </font>
    <font>
      <sz val="10"/>
      <color theme="1"/>
      <name val="Marta"/>
      <family val="0"/>
    </font>
    <font>
      <sz val="11"/>
      <color rgb="FF454646"/>
      <name val="Marta"/>
      <family val="0"/>
    </font>
    <font>
      <sz val="11"/>
      <color rgb="FFBEA94C"/>
      <name val="CaslonCP"/>
      <family val="0"/>
    </font>
    <font>
      <sz val="9"/>
      <color rgb="FF454646"/>
      <name val="Marta"/>
      <family val="0"/>
    </font>
    <font>
      <sz val="10"/>
      <color theme="0"/>
      <name val="Marta"/>
      <family val="0"/>
    </font>
    <font>
      <sz val="10"/>
      <color theme="3" tint="-0.24997000396251678"/>
      <name val="Marta"/>
      <family val="0"/>
    </font>
    <font>
      <b/>
      <sz val="10"/>
      <color theme="3" tint="-0.24997000396251678"/>
      <name val="Marta"/>
      <family val="0"/>
    </font>
    <font>
      <b/>
      <u val="single"/>
      <sz val="14"/>
      <color theme="0"/>
      <name val="Calibri"/>
      <family val="2"/>
    </font>
    <font>
      <sz val="12"/>
      <color rgb="FFFFFFFF"/>
      <name val="CaslonCP"/>
      <family val="0"/>
    </font>
    <font>
      <sz val="18"/>
      <color theme="0"/>
      <name val="CaslonCP"/>
      <family val="0"/>
    </font>
    <font>
      <sz val="10"/>
      <color rgb="FF454646"/>
      <name val="CaslonCP"/>
      <family val="3"/>
    </font>
    <font>
      <sz val="12"/>
      <color theme="0"/>
      <name val="CaslonCP"/>
      <family val="0"/>
    </font>
    <font>
      <i/>
      <sz val="10"/>
      <color rgb="FF454646"/>
      <name val="CaslonCP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3" tint="-0.24997000396251678"/>
      </top>
      <bottom>
        <color indexed="63"/>
      </bottom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>
        <color indexed="63"/>
      </bottom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3" tint="-0.24997000396251678"/>
      </bottom>
    </border>
    <border>
      <left>
        <color indexed="63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>
        <color indexed="63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>
        <color indexed="63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BEA94C"/>
      </bottom>
    </border>
    <border>
      <left style="thin">
        <color theme="3" tint="-0.24997000396251678"/>
      </left>
      <right>
        <color indexed="63"/>
      </right>
      <top>
        <color indexed="63"/>
      </top>
      <bottom style="thin">
        <color theme="3" tint="-0.24997000396251678"/>
      </bottom>
    </border>
    <border>
      <left>
        <color indexed="63"/>
      </left>
      <right>
        <color indexed="63"/>
      </right>
      <top style="thin">
        <color theme="3" tint="-0.24997000396251678"/>
      </top>
      <bottom style="thin">
        <color rgb="FFBEA94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55" applyFont="1" applyBorder="1" applyAlignment="1">
      <alignment horizontal="center" vertical="center"/>
    </xf>
    <xf numFmtId="174" fontId="60" fillId="0" borderId="0" xfId="44" applyNumberFormat="1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173" fontId="63" fillId="0" borderId="0" xfId="58" applyNumberFormat="1" applyFont="1" applyFill="1" applyBorder="1" applyAlignment="1">
      <alignment vertical="center"/>
    </xf>
    <xf numFmtId="174" fontId="64" fillId="0" borderId="0" xfId="44" applyNumberFormat="1" applyFont="1" applyFill="1" applyBorder="1" applyAlignment="1">
      <alignment vertical="center"/>
    </xf>
    <xf numFmtId="173" fontId="65" fillId="0" borderId="0" xfId="0" applyNumberFormat="1" applyFont="1" applyBorder="1" applyAlignment="1">
      <alignment vertical="center"/>
    </xf>
    <xf numFmtId="173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174" fontId="65" fillId="0" borderId="0" xfId="44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174" fontId="64" fillId="0" borderId="0" xfId="44" applyNumberFormat="1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2" fontId="64" fillId="0" borderId="0" xfId="58" applyNumberFormat="1" applyFont="1" applyFill="1" applyBorder="1" applyAlignment="1">
      <alignment horizontal="right" vertical="center"/>
    </xf>
    <xf numFmtId="2" fontId="64" fillId="0" borderId="0" xfId="58" applyNumberFormat="1" applyFont="1" applyFill="1" applyBorder="1" applyAlignment="1">
      <alignment vertical="center"/>
    </xf>
    <xf numFmtId="0" fontId="68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174" fontId="69" fillId="33" borderId="0" xfId="44" applyNumberFormat="1" applyFont="1" applyFill="1" applyBorder="1" applyAlignment="1">
      <alignment vertical="center"/>
    </xf>
    <xf numFmtId="0" fontId="61" fillId="34" borderId="0" xfId="0" applyFont="1" applyFill="1" applyAlignment="1">
      <alignment vertical="center"/>
    </xf>
    <xf numFmtId="0" fontId="70" fillId="0" borderId="0" xfId="48" applyFont="1" applyFill="1" applyAlignment="1">
      <alignment horizontal="right" vertical="center"/>
    </xf>
    <xf numFmtId="173" fontId="70" fillId="0" borderId="0" xfId="48" applyNumberFormat="1" applyFont="1" applyFill="1" applyAlignment="1">
      <alignment horizontal="right" vertical="center"/>
    </xf>
    <xf numFmtId="0" fontId="71" fillId="0" borderId="0" xfId="48" applyFont="1" applyFill="1" applyBorder="1" applyAlignment="1">
      <alignment horizontal="right" vertical="center"/>
    </xf>
    <xf numFmtId="173" fontId="63" fillId="0" borderId="10" xfId="58" applyNumberFormat="1" applyFont="1" applyFill="1" applyBorder="1" applyAlignment="1">
      <alignment vertical="center"/>
    </xf>
    <xf numFmtId="173" fontId="63" fillId="0" borderId="11" xfId="58" applyNumberFormat="1" applyFont="1" applyFill="1" applyBorder="1" applyAlignment="1">
      <alignment vertical="center"/>
    </xf>
    <xf numFmtId="173" fontId="63" fillId="0" borderId="12" xfId="58" applyNumberFormat="1" applyFont="1" applyFill="1" applyBorder="1" applyAlignment="1">
      <alignment vertical="center"/>
    </xf>
    <xf numFmtId="2" fontId="64" fillId="0" borderId="13" xfId="58" applyNumberFormat="1" applyFont="1" applyFill="1" applyBorder="1" applyAlignment="1">
      <alignment horizontal="right" vertical="center"/>
    </xf>
    <xf numFmtId="174" fontId="64" fillId="0" borderId="14" xfId="44" applyNumberFormat="1" applyFont="1" applyFill="1" applyBorder="1" applyAlignment="1">
      <alignment horizontal="right" vertical="center"/>
    </xf>
    <xf numFmtId="2" fontId="64" fillId="0" borderId="15" xfId="58" applyNumberFormat="1" applyFont="1" applyFill="1" applyBorder="1" applyAlignment="1">
      <alignment horizontal="right" vertical="center"/>
    </xf>
    <xf numFmtId="174" fontId="64" fillId="0" borderId="16" xfId="44" applyNumberFormat="1" applyFont="1" applyFill="1" applyBorder="1" applyAlignment="1">
      <alignment horizontal="right" vertical="center"/>
    </xf>
    <xf numFmtId="173" fontId="63" fillId="0" borderId="17" xfId="58" applyNumberFormat="1" applyFont="1" applyFill="1" applyBorder="1" applyAlignment="1">
      <alignment vertical="center"/>
    </xf>
    <xf numFmtId="2" fontId="64" fillId="0" borderId="17" xfId="58" applyNumberFormat="1" applyFont="1" applyFill="1" applyBorder="1" applyAlignment="1">
      <alignment horizontal="right" vertical="center"/>
    </xf>
    <xf numFmtId="174" fontId="64" fillId="0" borderId="17" xfId="44" applyNumberFormat="1" applyFont="1" applyFill="1" applyBorder="1" applyAlignment="1">
      <alignment vertical="center"/>
    </xf>
    <xf numFmtId="173" fontId="63" fillId="0" borderId="18" xfId="58" applyNumberFormat="1" applyFont="1" applyFill="1" applyBorder="1" applyAlignment="1">
      <alignment vertical="center"/>
    </xf>
    <xf numFmtId="2" fontId="64" fillId="0" borderId="19" xfId="58" applyNumberFormat="1" applyFont="1" applyFill="1" applyBorder="1" applyAlignment="1">
      <alignment vertical="center"/>
    </xf>
    <xf numFmtId="174" fontId="64" fillId="0" borderId="18" xfId="44" applyNumberFormat="1" applyFont="1" applyFill="1" applyBorder="1" applyAlignment="1">
      <alignment vertical="center"/>
    </xf>
    <xf numFmtId="2" fontId="64" fillId="0" borderId="18" xfId="58" applyNumberFormat="1" applyFont="1" applyFill="1" applyBorder="1" applyAlignment="1">
      <alignment horizontal="right" vertical="center"/>
    </xf>
    <xf numFmtId="2" fontId="64" fillId="0" borderId="10" xfId="58" applyNumberFormat="1" applyFont="1" applyFill="1" applyBorder="1" applyAlignment="1">
      <alignment horizontal="right" vertical="center"/>
    </xf>
    <xf numFmtId="174" fontId="64" fillId="0" borderId="20" xfId="44" applyNumberFormat="1" applyFont="1" applyFill="1" applyBorder="1" applyAlignment="1">
      <alignment vertical="center"/>
    </xf>
    <xf numFmtId="173" fontId="70" fillId="0" borderId="13" xfId="48" applyNumberFormat="1" applyFont="1" applyFill="1" applyBorder="1" applyAlignment="1">
      <alignment horizontal="right" vertical="center"/>
    </xf>
    <xf numFmtId="173" fontId="65" fillId="0" borderId="13" xfId="0" applyNumberFormat="1" applyFont="1" applyBorder="1" applyAlignment="1">
      <alignment vertical="center"/>
    </xf>
    <xf numFmtId="174" fontId="65" fillId="0" borderId="13" xfId="44" applyNumberFormat="1" applyFont="1" applyBorder="1" applyAlignment="1">
      <alignment vertical="center"/>
    </xf>
    <xf numFmtId="173" fontId="63" fillId="0" borderId="15" xfId="58" applyNumberFormat="1" applyFont="1" applyFill="1" applyBorder="1" applyAlignment="1">
      <alignment vertical="center"/>
    </xf>
    <xf numFmtId="2" fontId="64" fillId="0" borderId="15" xfId="58" applyNumberFormat="1" applyFont="1" applyFill="1" applyBorder="1" applyAlignment="1">
      <alignment vertical="center"/>
    </xf>
    <xf numFmtId="173" fontId="63" fillId="0" borderId="21" xfId="58" applyNumberFormat="1" applyFont="1" applyFill="1" applyBorder="1" applyAlignment="1">
      <alignment vertical="center"/>
    </xf>
    <xf numFmtId="2" fontId="64" fillId="0" borderId="14" xfId="58" applyNumberFormat="1" applyFont="1" applyFill="1" applyBorder="1" applyAlignment="1">
      <alignment horizontal="right" vertical="center"/>
    </xf>
    <xf numFmtId="2" fontId="64" fillId="0" borderId="16" xfId="58" applyNumberFormat="1" applyFont="1" applyFill="1" applyBorder="1" applyAlignment="1">
      <alignment horizontal="right" vertical="center"/>
    </xf>
    <xf numFmtId="0" fontId="65" fillId="0" borderId="13" xfId="0" applyFont="1" applyBorder="1" applyAlignment="1">
      <alignment vertical="center"/>
    </xf>
    <xf numFmtId="174" fontId="64" fillId="0" borderId="22" xfId="44" applyNumberFormat="1" applyFont="1" applyFill="1" applyBorder="1" applyAlignment="1">
      <alignment vertical="center"/>
    </xf>
    <xf numFmtId="174" fontId="64" fillId="0" borderId="10" xfId="44" applyNumberFormat="1" applyFont="1" applyFill="1" applyBorder="1" applyAlignment="1">
      <alignment vertical="center"/>
    </xf>
    <xf numFmtId="174" fontId="64" fillId="0" borderId="15" xfId="44" applyNumberFormat="1" applyFont="1" applyFill="1" applyBorder="1" applyAlignment="1">
      <alignment vertical="center"/>
    </xf>
    <xf numFmtId="2" fontId="64" fillId="0" borderId="12" xfId="58" applyNumberFormat="1" applyFont="1" applyFill="1" applyBorder="1" applyAlignment="1">
      <alignment vertical="center"/>
    </xf>
    <xf numFmtId="2" fontId="64" fillId="0" borderId="10" xfId="58" applyNumberFormat="1" applyFont="1" applyFill="1" applyBorder="1" applyAlignment="1">
      <alignment vertical="center"/>
    </xf>
    <xf numFmtId="0" fontId="63" fillId="0" borderId="10" xfId="0" applyFont="1" applyBorder="1" applyAlignment="1">
      <alignment horizontal="right" vertical="center"/>
    </xf>
    <xf numFmtId="0" fontId="64" fillId="0" borderId="10" xfId="0" applyFont="1" applyBorder="1" applyAlignment="1">
      <alignment vertical="center"/>
    </xf>
    <xf numFmtId="0" fontId="72" fillId="33" borderId="0" xfId="53" applyFont="1" applyFill="1" applyAlignment="1">
      <alignment horizontal="center"/>
    </xf>
    <xf numFmtId="0" fontId="73" fillId="35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7" fillId="0" borderId="0" xfId="0" applyFont="1" applyAlignment="1">
      <alignment horizontal="right" vertical="center"/>
    </xf>
    <xf numFmtId="0" fontId="75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2752725</xdr:colOff>
      <xdr:row>0</xdr:row>
      <xdr:rowOff>28575</xdr:rowOff>
    </xdr:from>
    <xdr:to>
      <xdr:col>1</xdr:col>
      <xdr:colOff>800100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575"/>
          <a:ext cx="1524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jardinslawy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63"/>
  <sheetViews>
    <sheetView tabSelected="1" view="pageLayout" zoomScale="110" zoomScalePageLayoutView="110" workbookViewId="0" topLeftCell="A1">
      <selection activeCell="D2" sqref="D2"/>
    </sheetView>
  </sheetViews>
  <sheetFormatPr defaultColWidth="11.00390625" defaultRowHeight="15.75"/>
  <cols>
    <col min="1" max="1" width="45.625" style="0" customWidth="1"/>
    <col min="2" max="2" width="17.625" style="0" customWidth="1"/>
    <col min="3" max="3" width="7.875" style="0" customWidth="1"/>
    <col min="4" max="4" width="15.375" style="0" customWidth="1"/>
  </cols>
  <sheetData>
    <row r="6" spans="1:4" ht="24" customHeight="1">
      <c r="A6" s="62" t="s">
        <v>0</v>
      </c>
      <c r="B6" s="62"/>
      <c r="C6" s="62"/>
      <c r="D6" s="62"/>
    </row>
    <row r="7" spans="1:4" ht="12.75" customHeight="1">
      <c r="A7" s="63" t="s">
        <v>15</v>
      </c>
      <c r="B7" s="63"/>
      <c r="C7" s="63"/>
      <c r="D7" s="63"/>
    </row>
    <row r="9" spans="1:4" ht="21" customHeight="1">
      <c r="A9" s="22" t="s">
        <v>1</v>
      </c>
      <c r="B9" s="1"/>
      <c r="C9" s="18"/>
      <c r="D9" s="1"/>
    </row>
    <row r="10" spans="1:4" ht="18" customHeight="1">
      <c r="A10" s="17"/>
      <c r="B10" s="1"/>
      <c r="C10" s="1"/>
      <c r="D10" s="1"/>
    </row>
    <row r="11" spans="1:4" ht="18" customHeight="1">
      <c r="A11" s="17" t="s">
        <v>19</v>
      </c>
      <c r="B11" s="1"/>
      <c r="C11" s="1"/>
      <c r="D11" s="1"/>
    </row>
    <row r="12" spans="1:4" ht="15.75">
      <c r="A12" s="2"/>
      <c r="B12" s="2"/>
      <c r="C12" s="2"/>
      <c r="D12" s="2"/>
    </row>
    <row r="13" spans="1:4" ht="18" customHeight="1">
      <c r="A13" s="64" t="s">
        <v>2</v>
      </c>
      <c r="B13" s="64"/>
      <c r="C13" s="64"/>
      <c r="D13" s="64"/>
    </row>
    <row r="14" spans="1:4" ht="6.75" customHeight="1">
      <c r="A14" s="2"/>
      <c r="B14" s="2"/>
      <c r="C14" s="2"/>
      <c r="D14" s="2"/>
    </row>
    <row r="15" spans="1:4" ht="12.75" customHeight="1">
      <c r="A15" s="7"/>
      <c r="B15" s="27" t="s">
        <v>3</v>
      </c>
      <c r="C15" s="7"/>
      <c r="D15" s="7"/>
    </row>
    <row r="16" spans="1:4" ht="13.5" customHeight="1">
      <c r="A16" s="29" t="s">
        <v>4</v>
      </c>
      <c r="B16" s="33">
        <v>527.6</v>
      </c>
      <c r="C16" s="33">
        <v>1</v>
      </c>
      <c r="D16" s="34">
        <f>B16*C16</f>
        <v>527.6</v>
      </c>
    </row>
    <row r="17" spans="1:4" ht="13.5" customHeight="1">
      <c r="A17" s="30" t="s">
        <v>6</v>
      </c>
      <c r="B17" s="31">
        <v>82.3</v>
      </c>
      <c r="C17" s="31">
        <v>3</v>
      </c>
      <c r="D17" s="32">
        <f>B17*C17</f>
        <v>246.89999999999998</v>
      </c>
    </row>
    <row r="18" spans="1:4" ht="13.5" customHeight="1">
      <c r="A18" s="8" t="s">
        <v>5</v>
      </c>
      <c r="B18" s="19">
        <v>5274.4</v>
      </c>
      <c r="C18" s="19">
        <v>4</v>
      </c>
      <c r="D18" s="16">
        <f>B18*C18</f>
        <v>21097.6</v>
      </c>
    </row>
    <row r="19" spans="1:4" ht="13.5" customHeight="1">
      <c r="A19" s="10"/>
      <c r="B19" s="10"/>
      <c r="C19" s="10"/>
      <c r="D19" s="23">
        <f>D17+D18+D16</f>
        <v>21872.1</v>
      </c>
    </row>
    <row r="20" spans="1:4" ht="15.75" customHeight="1">
      <c r="A20" s="11"/>
      <c r="B20" s="11"/>
      <c r="C20" s="11"/>
      <c r="D20" s="21" t="s">
        <v>16</v>
      </c>
    </row>
    <row r="21" spans="1:4" ht="13.5" customHeight="1">
      <c r="A21" s="12"/>
      <c r="B21" s="26" t="s">
        <v>7</v>
      </c>
      <c r="C21" s="11"/>
      <c r="D21" s="13"/>
    </row>
    <row r="22" spans="1:4" ht="13.5" customHeight="1">
      <c r="A22" s="35" t="s">
        <v>8</v>
      </c>
      <c r="B22" s="36">
        <v>5000</v>
      </c>
      <c r="C22" s="36"/>
      <c r="D22" s="37">
        <f>B22</f>
        <v>5000</v>
      </c>
    </row>
    <row r="23" spans="1:4" ht="13.5" customHeight="1">
      <c r="A23" s="14"/>
      <c r="B23" s="14"/>
      <c r="C23" s="14"/>
      <c r="D23" s="23">
        <f>D22</f>
        <v>5000</v>
      </c>
    </row>
    <row r="24" spans="1:4" ht="15.75" customHeight="1">
      <c r="A24" s="14"/>
      <c r="B24" s="14"/>
      <c r="C24" s="14"/>
      <c r="D24" s="21" t="s">
        <v>17</v>
      </c>
    </row>
    <row r="25" spans="1:4" ht="13.5" customHeight="1">
      <c r="A25" s="14"/>
      <c r="B25" s="14"/>
      <c r="C25" s="15" t="s">
        <v>9</v>
      </c>
      <c r="D25" s="23">
        <f>D19+D23</f>
        <v>26872.1</v>
      </c>
    </row>
    <row r="26" spans="1:4" ht="13.5" customHeight="1">
      <c r="A26" s="2"/>
      <c r="B26" s="2"/>
      <c r="C26" s="2"/>
      <c r="D26" s="2"/>
    </row>
    <row r="27" spans="1:4" ht="15" customHeight="1">
      <c r="A27" s="64" t="s">
        <v>10</v>
      </c>
      <c r="B27" s="64"/>
      <c r="C27" s="64"/>
      <c r="D27" s="64"/>
    </row>
    <row r="28" spans="1:4" ht="6.75" customHeight="1">
      <c r="A28" s="4"/>
      <c r="B28" s="2"/>
      <c r="C28" s="2"/>
      <c r="D28" s="5"/>
    </row>
    <row r="29" spans="1:4" ht="12.75" customHeight="1">
      <c r="A29" s="12"/>
      <c r="B29" s="25" t="s">
        <v>3</v>
      </c>
      <c r="C29" s="12"/>
      <c r="D29" s="13"/>
    </row>
    <row r="30" spans="1:4" ht="13.5" customHeight="1">
      <c r="A30" s="38" t="s">
        <v>4</v>
      </c>
      <c r="B30" s="36">
        <v>527.6</v>
      </c>
      <c r="C30" s="36">
        <v>1</v>
      </c>
      <c r="D30" s="40">
        <f>B30*C30</f>
        <v>527.6</v>
      </c>
    </row>
    <row r="31" spans="1:4" ht="13.5" customHeight="1">
      <c r="A31" s="35" t="s">
        <v>6</v>
      </c>
      <c r="B31" s="39">
        <v>82.3</v>
      </c>
      <c r="C31" s="41">
        <v>3</v>
      </c>
      <c r="D31" s="37">
        <f>B31*C31</f>
        <v>246.89999999999998</v>
      </c>
    </row>
    <row r="32" spans="1:4" ht="13.5" customHeight="1">
      <c r="A32" s="8" t="s">
        <v>5</v>
      </c>
      <c r="B32" s="19">
        <v>2637.2</v>
      </c>
      <c r="C32" s="42">
        <v>4</v>
      </c>
      <c r="D32" s="9">
        <f>B32*C32</f>
        <v>10548.8</v>
      </c>
    </row>
    <row r="33" spans="1:4" ht="13.5" customHeight="1">
      <c r="A33" s="12"/>
      <c r="B33" s="12"/>
      <c r="C33" s="12"/>
      <c r="D33" s="13"/>
    </row>
    <row r="34" spans="1:4" ht="13.5" customHeight="1">
      <c r="A34" s="31"/>
      <c r="B34" s="44" t="s">
        <v>7</v>
      </c>
      <c r="C34" s="45"/>
      <c r="D34" s="46"/>
    </row>
    <row r="35" spans="1:4" ht="13.5" customHeight="1">
      <c r="A35" s="47" t="s">
        <v>20</v>
      </c>
      <c r="B35" s="33">
        <v>3000</v>
      </c>
      <c r="C35" s="48"/>
      <c r="D35" s="43">
        <f>B35</f>
        <v>3000</v>
      </c>
    </row>
    <row r="36" spans="1:4" ht="13.5" customHeight="1">
      <c r="A36" s="14"/>
      <c r="B36" s="14"/>
      <c r="C36" s="15" t="s">
        <v>9</v>
      </c>
      <c r="D36" s="23">
        <f>SUM(D30:D35)</f>
        <v>14323.3</v>
      </c>
    </row>
    <row r="37" spans="1:4" ht="13.5" customHeight="1">
      <c r="A37" s="2"/>
      <c r="B37" s="2"/>
      <c r="C37" s="2"/>
      <c r="D37" s="5"/>
    </row>
    <row r="38" spans="1:4" ht="18" customHeight="1">
      <c r="A38" s="61" t="s">
        <v>11</v>
      </c>
      <c r="B38" s="61"/>
      <c r="C38" s="61"/>
      <c r="D38" s="61"/>
    </row>
    <row r="39" spans="1:4" ht="6.75" customHeight="1">
      <c r="A39" s="6"/>
      <c r="B39" s="2"/>
      <c r="C39" s="2"/>
      <c r="D39" s="5"/>
    </row>
    <row r="40" spans="1:4" ht="13.5" customHeight="1">
      <c r="A40" s="12"/>
      <c r="B40" s="25" t="s">
        <v>3</v>
      </c>
      <c r="C40" s="52"/>
      <c r="D40" s="13"/>
    </row>
    <row r="41" spans="1:4" ht="13.5" customHeight="1">
      <c r="A41" s="30" t="s">
        <v>4</v>
      </c>
      <c r="B41" s="51">
        <v>527.6</v>
      </c>
      <c r="C41" s="56">
        <v>1</v>
      </c>
      <c r="D41" s="54">
        <f>B41*C41</f>
        <v>527.6</v>
      </c>
    </row>
    <row r="42" spans="1:4" ht="13.5" customHeight="1">
      <c r="A42" s="49" t="s">
        <v>5</v>
      </c>
      <c r="B42" s="50">
        <v>2637.2</v>
      </c>
      <c r="C42" s="20">
        <v>4</v>
      </c>
      <c r="D42" s="54">
        <f>B42*C42</f>
        <v>10548.8</v>
      </c>
    </row>
    <row r="43" spans="1:4" ht="13.5" customHeight="1">
      <c r="A43" s="47" t="s">
        <v>6</v>
      </c>
      <c r="B43" s="48">
        <v>82.3</v>
      </c>
      <c r="C43" s="48">
        <v>3</v>
      </c>
      <c r="D43" s="55">
        <f>B43*C43</f>
        <v>246.89999999999998</v>
      </c>
    </row>
    <row r="44" spans="1:4" ht="13.5" customHeight="1">
      <c r="A44" s="12"/>
      <c r="B44" s="12"/>
      <c r="C44" s="12"/>
      <c r="D44" s="13"/>
    </row>
    <row r="45" spans="1:4" ht="13.5" customHeight="1">
      <c r="A45" s="12"/>
      <c r="B45" s="44" t="s">
        <v>7</v>
      </c>
      <c r="C45" s="11"/>
      <c r="D45" s="13"/>
    </row>
    <row r="46" spans="1:4" ht="13.5" customHeight="1">
      <c r="A46" s="28" t="s">
        <v>20</v>
      </c>
      <c r="B46" s="33">
        <v>3000</v>
      </c>
      <c r="C46" s="57"/>
      <c r="D46" s="53">
        <f>B46</f>
        <v>3000</v>
      </c>
    </row>
    <row r="47" spans="1:4" ht="13.5" customHeight="1">
      <c r="A47" s="59"/>
      <c r="B47" s="14"/>
      <c r="C47" s="58" t="s">
        <v>9</v>
      </c>
      <c r="D47" s="23">
        <f>SUM(D41:D46)</f>
        <v>14323.3</v>
      </c>
    </row>
    <row r="48" spans="1:4" ht="13.5" customHeight="1">
      <c r="A48" s="3"/>
      <c r="B48" s="3"/>
      <c r="C48" s="3"/>
      <c r="D48" s="24"/>
    </row>
    <row r="49" spans="1:4" ht="15.75" customHeight="1">
      <c r="A49" s="61" t="s">
        <v>12</v>
      </c>
      <c r="B49" s="61"/>
      <c r="C49" s="65" t="s">
        <v>13</v>
      </c>
      <c r="D49" s="65"/>
    </row>
    <row r="50" spans="1:4" ht="15.75">
      <c r="A50" s="6"/>
      <c r="B50" s="2"/>
      <c r="C50" s="2"/>
      <c r="D50" s="2"/>
    </row>
    <row r="51" spans="1:4" ht="15.75">
      <c r="A51" s="61" t="s">
        <v>14</v>
      </c>
      <c r="B51" s="61"/>
      <c r="C51" s="66" t="s">
        <v>18</v>
      </c>
      <c r="D51" s="66"/>
    </row>
    <row r="52" spans="1:4" ht="18.75">
      <c r="A52" s="60" t="s">
        <v>21</v>
      </c>
      <c r="B52" s="60"/>
      <c r="C52" s="60"/>
      <c r="D52" s="60"/>
    </row>
    <row r="53" spans="1:4" ht="15.75">
      <c r="A53" s="1"/>
      <c r="B53" s="1"/>
      <c r="C53" s="1"/>
      <c r="D53" s="1"/>
    </row>
    <row r="54" spans="1:4" ht="15.75">
      <c r="A54" s="1"/>
      <c r="C54" s="1"/>
      <c r="D54" s="1"/>
    </row>
    <row r="55" spans="1:4" ht="15.75">
      <c r="A55" s="1"/>
      <c r="B55" s="1"/>
      <c r="C55" s="1"/>
      <c r="D55" s="1"/>
    </row>
    <row r="56" spans="1:4" ht="15.75">
      <c r="A56" s="1"/>
      <c r="B56" s="1"/>
      <c r="C56" s="1"/>
      <c r="D56" s="1"/>
    </row>
    <row r="57" spans="1:4" ht="15.75">
      <c r="A57" s="1"/>
      <c r="B57" s="1"/>
      <c r="C57" s="1"/>
      <c r="D57" s="1"/>
    </row>
    <row r="58" spans="1:4" ht="15.75">
      <c r="A58" s="1"/>
      <c r="B58" s="1"/>
      <c r="C58" s="1"/>
      <c r="D58" s="1"/>
    </row>
    <row r="59" spans="1:4" ht="15.75">
      <c r="A59" s="1"/>
      <c r="B59" s="1"/>
      <c r="C59" s="1"/>
      <c r="D59" s="1"/>
    </row>
    <row r="60" spans="1:4" ht="15.75">
      <c r="A60" s="1"/>
      <c r="B60" s="1"/>
      <c r="C60" s="1"/>
      <c r="D60" s="1"/>
    </row>
    <row r="61" spans="1:4" ht="15.75">
      <c r="A61" s="1"/>
      <c r="B61" s="1"/>
      <c r="C61" s="1"/>
      <c r="D61" s="1"/>
    </row>
    <row r="62" spans="1:4" ht="15.75">
      <c r="A62" s="1"/>
      <c r="B62" s="1"/>
      <c r="C62" s="1"/>
      <c r="D62" s="1"/>
    </row>
    <row r="63" spans="1:4" ht="15.75">
      <c r="A63" s="1"/>
      <c r="B63" s="1"/>
      <c r="C63" s="1"/>
      <c r="D63" s="1"/>
    </row>
  </sheetData>
  <sheetProtection/>
  <mergeCells count="10">
    <mergeCell ref="A52:D52"/>
    <mergeCell ref="A49:B49"/>
    <mergeCell ref="A6:D6"/>
    <mergeCell ref="A7:D7"/>
    <mergeCell ref="A13:D13"/>
    <mergeCell ref="A27:D27"/>
    <mergeCell ref="A38:D38"/>
    <mergeCell ref="C49:D49"/>
    <mergeCell ref="A51:B51"/>
    <mergeCell ref="C51:D51"/>
  </mergeCells>
  <hyperlinks>
    <hyperlink ref="A52" r:id="rId1" display="http://www.desjardinslawyer.com/"/>
  </hyperlinks>
  <printOptions horizontalCentered="1" verticalCentered="1"/>
  <pageMargins left="0.36000000000000004" right="0.36000000000000004" top="0" bottom="0" header="0" footer="0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Gato de Bigode</dc:creator>
  <cp:keywords/>
  <dc:description/>
  <cp:lastModifiedBy>Christopher Pavy</cp:lastModifiedBy>
  <cp:lastPrinted>2014-05-20T13:45:34Z</cp:lastPrinted>
  <dcterms:created xsi:type="dcterms:W3CDTF">2014-05-19T16:52:27Z</dcterms:created>
  <dcterms:modified xsi:type="dcterms:W3CDTF">2020-06-02T00:43:24Z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